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b143d305bb483e" /></Relationships>
</file>

<file path=xl/workbook.xml><?xml version="1.0" encoding="utf-8"?>
<x:workbook xmlns:x="http://schemas.openxmlformats.org/spreadsheetml/2006/main">
  <x:sheets>
    <x:sheet xmlns:r="http://schemas.openxmlformats.org/officeDocument/2006/relationships" name="Start Here" sheetId="1" r:id="Rcfa7312a29ae44a5"/>
    <x:sheet xmlns:r="http://schemas.openxmlformats.org/officeDocument/2006/relationships" name="Payment Schedule" sheetId="2" r:id="Rd364b40526644875"/>
    <x:sheet xmlns:r="http://schemas.openxmlformats.org/officeDocument/2006/relationships" name="Worked Example" sheetId="3" r:id="R0e5e411241ab487e"/>
    <x:sheet xmlns:r="http://schemas.openxmlformats.org/officeDocument/2006/relationships" name="Lists" sheetId="4" r:id="R1b9925a61c6f4c9e"/>
    <x:sheet xmlns:r="http://schemas.openxmlformats.org/officeDocument/2006/relationships" name="Checks" sheetId="5" r:id="Rb6f1d3733754475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 d, yyyy"/>
    <x:numFmt numFmtId="201" formatCode="$#,##0;[Red]($#,##0);-"/>
  </x:numFmts>
  <x:fonts count="17">
    <x:font>
      <x:sz val="11"/>
      <x:name val="Carlito"/>
    </x:font>
    <x:font>
      <x:b/>
      <x:sz val="22"/>
      <x:color rgb="FFFFFF"/>
      <x:name val="Carlito"/>
    </x:font>
    <x:font>
      <x:sz val="10"/>
      <x:color rgb="DDEAE4"/>
      <x:name val="Carlito"/>
    </x:font>
    <x:font>
      <x:b/>
      <x:sz val="11"/>
      <x:color rgb="12392D"/>
      <x:name val="Carlito"/>
    </x:font>
    <x:font>
      <x:sz val="11"/>
      <x:color rgb="17251F"/>
      <x:name val="Carlito"/>
    </x:font>
    <x:font>
      <x:sz val="10"/>
      <x:color rgb="17251F"/>
      <x:name val="Carlito"/>
    </x:font>
    <x:font>
      <x:b/>
      <x:sz val="10"/>
      <x:color rgb="0D241C"/>
      <x:name val="Carlito"/>
    </x:font>
    <x:font>
      <x:sz val="9"/>
      <x:color rgb="17251F"/>
      <x:name val="Carlito"/>
    </x:font>
    <x:font>
      <x:sz val="9"/>
      <x:color rgb="0000FF"/>
      <x:name val="Carlito"/>
    </x:font>
    <x:font>
      <x:sz val="9"/>
      <x:color rgb="000000"/>
      <x:name val="Carlito"/>
    </x:font>
    <x:font>
      <x:sz val="9"/>
      <x:color rgb="008000"/>
      <x:name val="Carlito"/>
    </x:font>
    <x:font>
      <x:sz val="10"/>
      <x:color rgb="72510D"/>
      <x:name val="Carlito"/>
    </x:font>
    <x:font>
      <x:sz val="10"/>
      <x:color rgb="12392D"/>
      <x:name val="Carlito"/>
    </x:font>
    <x:font>
      <x:b/>
      <x:sz val="9"/>
      <x:color rgb="FFFFFF"/>
      <x:name val="Carlito"/>
    </x:font>
    <x:font>
      <x:sz val="11"/>
      <x:color rgb="0000FF"/>
      <x:name val="Carlito"/>
    </x:font>
    <x:font>
      <x:b/>
      <x:sz val="9"/>
      <x:color rgb="12392D"/>
      <x:name val="Carlito"/>
    </x:font>
    <x:font>
      <x:sz val="9"/>
      <x:color rgb="72510D"/>
      <x:name val="Carlito"/>
    </x:font>
  </x:fonts>
  <x:fills count="10">
    <x:fill>
      <x:patternFill patternType="none"/>
    </x:fill>
    <x:fill>
      <x:patternFill patternType="gray125"/>
    </x:fill>
    <x:fill>
      <x:patternFill patternType="solid">
        <x:fgColor rgb="0D241C"/>
      </x:patternFill>
    </x:fill>
    <x:fill>
      <x:patternFill patternType="solid">
        <x:fgColor rgb="12392D"/>
      </x:patternFill>
    </x:fill>
    <x:fill>
      <x:patternFill patternType="solid">
        <x:fgColor rgb="E8F2ED"/>
      </x:patternFill>
    </x:fill>
    <x:fill>
      <x:patternFill patternType="solid">
        <x:fgColor rgb="F7FAF8"/>
      </x:patternFill>
    </x:fill>
    <x:fill>
      <x:patternFill patternType="solid">
        <x:fgColor rgb="FFFFFF"/>
      </x:patternFill>
    </x:fill>
    <x:fill>
      <x:patternFill patternType="solid">
        <x:fgColor rgb="E5A932"/>
      </x:patternFill>
    </x:fill>
    <x:fill>
      <x:patternFill patternType="solid">
        <x:fgColor rgb="EAF3FF"/>
      </x:patternFill>
    </x:fill>
    <x:fill>
      <x:patternFill patternType="solid">
        <x:fgColor rgb="FFF3D7"/>
      </x:patternFill>
    </x:fill>
  </x:fills>
  <x:borders count="1">
    <x:border/>
  </x:borders>
  <x:cellStyleXfs count="1">
    <x:xf numFmtId="0" fontId="0" fillId="0" borderId="0"/>
  </x:cellStyleXfs>
  <x:cellXfs count="5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vertical="center" wrapText="1"/>
    </x:xf>
    <x:xf numFmtId="0" fontId="5" fillId="7" borderId="0" xfId="0" applyNumberFormat="1" applyFont="1" applyFill="1" applyBorder="1" applyAlignment="1">
      <x:alignment vertical="center" wrapText="1"/>
    </x:xf>
    <x:xf numFmtId="0" fontId="6" fillId="7" borderId="0" xfId="0" applyNumberFormat="1" applyFont="1" applyFill="1" applyBorder="1" applyAlignment="1">
      <x:alignment vertical="center" wrapText="1"/>
    </x:xf>
    <x:xf numFmtId="0" fontId="6" fillId="7" borderId="0" xfId="0" applyNumberFormat="1" applyFont="1" applyFill="1" applyBorder="1" applyAlignment="1">
      <x:alignment horizontal="center" vertical="center" wrapText="1"/>
    </x:xf>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8" borderId="0"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10" fillId="6" borderId="0" xfId="0" applyNumberFormat="1" applyFont="1" applyFill="1" applyBorder="1" applyAlignment="1">
      <x:alignment vertical="center" wrapText="1"/>
    </x:xf>
    <x:xf numFmtId="0" fontId="0" fillId="9" borderId="0" xfId="0" applyNumberFormat="1" applyFont="1" applyFill="1" applyBorder="1"/>
    <x:xf numFmtId="0" fontId="11" fillId="9" borderId="0" xfId="0" applyNumberFormat="1" applyFont="1" applyFill="1" applyBorder="1"/>
    <x:xf numFmtId="0" fontId="11" fillId="9" borderId="0" xfId="0" applyNumberFormat="1" applyFont="1" applyFill="1" applyBorder="1" applyAlignment="1">
      <x:alignment wrapText="1"/>
    </x:xf>
    <x:xf numFmtId="0" fontId="11" fillId="9" borderId="0" xfId="0" applyNumberFormat="1" applyFont="1" applyFill="1" applyBorder="1" applyAlignment="1">
      <x:alignment vertical="center" wrapText="1"/>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3" fillId="3" borderId="0" xfId="0" applyNumberFormat="1" applyFont="1" applyFill="1" applyBorder="1"/>
    <x:xf numFmtId="0" fontId="13" fillId="3" borderId="0" xfId="0" applyNumberFormat="1" applyFont="1" applyFill="1" applyBorder="1" applyAlignment="1">
      <x:alignment wrapText="1"/>
    </x:xf>
    <x:xf numFmtId="0" fontId="13" fillId="3" borderId="0" xfId="0" applyNumberFormat="1" applyFont="1" applyFill="1" applyBorder="1" applyAlignment="1">
      <x:alignment vertical="center" wrapText="1"/>
    </x:xf>
    <x:xf numFmtId="0" fontId="0" fillId="8" borderId="0" xfId="0" applyNumberFormat="1" applyFont="1" applyFill="1" applyBorder="1"/>
    <x:xf numFmtId="0" fontId="14" fillId="8" borderId="0" xfId="0" applyNumberFormat="1" applyFont="1" applyFill="1" applyBorder="1"/>
    <x:xf numFmtId="0" fontId="14" fillId="8" borderId="0" xfId="0" applyNumberFormat="1" applyFont="1" applyFill="1" applyBorder="1" applyAlignment="1">
      <x:alignment wrapText="1"/>
    </x:xf>
    <x:xf numFmtId="0" fontId="7" fillId="4" borderId="0" xfId="0" applyNumberFormat="1" applyFont="1" applyFill="1" applyBorder="1" applyAlignment="1">
      <x:alignment vertical="center" wrapText="1"/>
    </x:xf>
    <x:xf numFmtId="0" fontId="15" fillId="4" borderId="0" xfId="0" applyNumberFormat="1" applyFont="1" applyFill="1" applyBorder="1" applyAlignment="1">
      <x:alignment vertical="center" wrapText="1"/>
    </x:xf>
    <x:xf numFmtId="200" fontId="8" fillId="8" borderId="0" xfId="0" applyNumberFormat="1" applyFont="1" applyFill="1" applyBorder="1" applyAlignment="1">
      <x:alignment vertical="center" wrapText="1"/>
    </x:xf>
    <x:xf numFmtId="201" fontId="8" fillId="8" borderId="0" xfId="0" applyNumberFormat="1" applyFont="1" applyFill="1" applyBorder="1" applyAlignment="1">
      <x:alignment vertical="center" wrapText="1"/>
    </x:xf>
    <x:xf numFmtId="201" fontId="9" fillId="6" borderId="0" xfId="0" applyNumberFormat="1" applyFont="1" applyFill="1" applyBorder="1" applyAlignment="1">
      <x:alignment vertical="center" wrapText="1"/>
    </x:xf>
    <x:xf numFmtId="0" fontId="16" fillId="9" borderId="0" xfId="0" applyNumberFormat="1" applyFont="1" applyFill="1" applyBorder="1"/>
    <x:xf numFmtId="0" fontId="16" fillId="9" borderId="0" xfId="0" applyNumberFormat="1" applyFont="1" applyFill="1" applyBorder="1" applyAlignment="1">
      <x:alignment wrapText="1"/>
    </x:xf>
    <x:xf numFmtId="201" fontId="7" fillId="6" borderId="0" xfId="0" applyNumberFormat="1" applyFont="1" applyFill="1" applyBorder="1" applyAlignment="1">
      <x:alignment vertical="center" wrapText="1"/>
    </x:xf>
    <x:xf numFmtId="200" fontId="7" fillId="6" borderId="0" xfId="0" applyNumberFormat="1" applyFont="1" applyFill="1" applyBorder="1" applyAlignment="1">
      <x:alignment vertical="center" wrapText="1"/>
    </x:xf>
    <x:xf numFmtId="201" fontId="10" fillId="6" borderId="0" xfId="0" applyNumberFormat="1" applyFont="1" applyFill="1" applyBorder="1" applyAlignment="1">
      <x:alignment vertical="center" wrapText="1"/>
    </x:xf>
  </x:cellXfs>
  <x:cellStyles count="1">
    <x:cellStyle name="Normal" xfId="0"/>
  </x:cellStyles>
  <x:dxfs count="20">
    <x:dxf>
      <x:font>
        <x:b/>
        <x:color rgb="166534"/>
      </x:font>
      <x:fill>
        <x:patternFill patternType="solid">
          <x:bgColor rgb="E2F4E8"/>
        </x:patternFill>
      </x:fill>
    </x:dxf>
    <x:dxf>
      <x:font>
        <x:b/>
        <x:color rgb="166534"/>
      </x:font>
      <x:fill>
        <x:patternFill patternType="solid">
          <x:bgColor rgb="E2F4E8"/>
        </x:patternFill>
      </x:fill>
    </x:dxf>
    <x:dxf>
      <x:font>
        <x:b/>
        <x:color rgb="9B1C1C"/>
      </x:font>
      <x:fill>
        <x:patternFill patternType="solid">
          <x:bgColor rgb="FCE8E6"/>
        </x:patternFill>
      </x:fill>
    </x:dxf>
    <x:dxf>
      <x:font>
        <x:b/>
        <x:color rgb="8A5A00"/>
      </x:font>
      <x:fill>
        <x:patternFill patternType="solid">
          <x:bgColor rgb="FFF0D8"/>
        </x:patternFill>
      </x:fill>
    </x:dxf>
    <x:dxf>
      <x:font>
        <x:b/>
        <x:color rgb="9B1C1C"/>
      </x:font>
      <x:fill>
        <x:patternFill patternType="solid">
          <x:bgColor rgb="FCE8E6"/>
        </x:patternFill>
      </x:fill>
    </x:dxf>
    <x:dxf>
      <x:font>
        <x:b/>
        <x:color rgb="166534"/>
      </x:font>
      <x:fill>
        <x:patternFill patternType="solid">
          <x:bgColor rgb="E2F4E8"/>
        </x:patternFill>
      </x:fill>
    </x:dxf>
    <x:dxf>
      <x:font>
        <x:b/>
        <x:color rgb="166534"/>
      </x:font>
      <x:fill>
        <x:patternFill patternType="solid">
          <x:bgColor rgb="E2F4E8"/>
        </x:patternFill>
      </x:fill>
    </x:dxf>
    <x:dxf>
      <x:font>
        <x:b/>
        <x:color rgb="9B1C1C"/>
      </x:font>
      <x:fill>
        <x:patternFill patternType="solid">
          <x:bgColor rgb="FCE8E6"/>
        </x:patternFill>
      </x:fill>
    </x:dxf>
    <x:dxf>
      <x:font>
        <x:b/>
        <x:color rgb="8A5A00"/>
      </x:font>
      <x:fill>
        <x:patternFill patternType="solid">
          <x:bgColor rgb="FFF0D8"/>
        </x:patternFill>
      </x:fill>
    </x:dxf>
    <x:dxf>
      <x:font>
        <x:b/>
        <x:color rgb="9B1C1C"/>
      </x:font>
      <x:fill>
        <x:patternFill patternType="solid">
          <x:bgColor rgb="FCE8E6"/>
        </x:patternFill>
      </x:fill>
    </x:dxf>
    <x:dxf>
      <x:font>
        <x:b/>
        <x:color rgb="166534"/>
      </x:font>
      <x:fill>
        <x:patternFill patternType="solid">
          <x:bgColor rgb="E2F4E8"/>
        </x:patternFill>
      </x:fill>
    </x:dxf>
    <x:dxf>
      <x:font>
        <x:b/>
        <x:color rgb="166534"/>
      </x:font>
      <x:fill>
        <x:patternFill patternType="solid">
          <x:bgColor rgb="E2F4E8"/>
        </x:patternFill>
      </x:fill>
    </x:dxf>
    <x:dxf>
      <x:font>
        <x:b/>
        <x:color rgb="9B1C1C"/>
      </x:font>
      <x:fill>
        <x:patternFill patternType="solid">
          <x:bgColor rgb="FCE8E6"/>
        </x:patternFill>
      </x:fill>
    </x:dxf>
    <x:dxf>
      <x:font>
        <x:b/>
        <x:color rgb="8A5A00"/>
      </x:font>
      <x:fill>
        <x:patternFill patternType="solid">
          <x:bgColor rgb="FFF0D8"/>
        </x:patternFill>
      </x:fill>
    </x:dxf>
    <x:dxf>
      <x:font>
        <x:b/>
        <x:color rgb="9B1C1C"/>
      </x:font>
      <x:fill>
        <x:patternFill patternType="solid">
          <x:bgColor rgb="FCE8E6"/>
        </x:patternFill>
      </x:fill>
    </x:dxf>
    <x:dxf>
      <x:font>
        <x:b/>
        <x:color rgb="166534"/>
      </x:font>
      <x:fill>
        <x:patternFill patternType="solid">
          <x:bgColor rgb="E2F4E8"/>
        </x:patternFill>
      </x:fill>
    </x:dxf>
    <x:dxf>
      <x:font>
        <x:b/>
        <x:color rgb="166534"/>
      </x:font>
      <x:fill>
        <x:patternFill patternType="solid">
          <x:bgColor rgb="E2F4E8"/>
        </x:patternFill>
      </x:fill>
    </x:dxf>
    <x:dxf>
      <x:font>
        <x:b/>
        <x:color rgb="9B1C1C"/>
      </x:font>
      <x:fill>
        <x:patternFill patternType="solid">
          <x:bgColor rgb="FCE8E6"/>
        </x:patternFill>
      </x:fill>
    </x:dxf>
    <x:dxf>
      <x:font>
        <x:b/>
        <x:color rgb="8A5A00"/>
      </x:font>
      <x:fill>
        <x:patternFill patternType="solid">
          <x:bgColor rgb="FFF0D8"/>
        </x:patternFill>
      </x:fill>
    </x:dxf>
    <x:dxf>
      <x:font>
        <x:b/>
        <x:color rgb="9B1C1C"/>
      </x:font>
      <x:fill>
        <x:patternFill patternType="solid">
          <x:bgColor rgb="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057c5b2fd2b4a8e" /><Relationship Type="http://schemas.openxmlformats.org/officeDocument/2006/relationships/theme" Target="/xl/theme/theme1.xml" Id="R4e4bf62b4f4540f7" /><Relationship Type="http://schemas.openxmlformats.org/officeDocument/2006/relationships/sharedStrings" Target="/xl/sharedStrings.xml" Id="Rb53873725cc64a74" /><Relationship Type="http://schemas.openxmlformats.org/officeDocument/2006/relationships/worksheet" Target="/xl/worksheets/sheet1.xml" Id="Rcfa7312a29ae44a5" /><Relationship Type="http://schemas.openxmlformats.org/officeDocument/2006/relationships/worksheet" Target="/xl/worksheets/sheet2.xml" Id="Rd364b40526644875" /><Relationship Type="http://schemas.openxmlformats.org/officeDocument/2006/relationships/worksheet" Target="/xl/worksheets/sheet3.xml" Id="R0e5e411241ab487e" /><Relationship Type="http://schemas.openxmlformats.org/officeDocument/2006/relationships/worksheet" Target="/xl/worksheets/sheet4.xml" Id="R1b9925a61c6f4c9e" /><Relationship Type="http://schemas.openxmlformats.org/officeDocument/2006/relationships/worksheet" Target="/xl/worksheets/sheet5.xml" Id="Rb6f1d37337544756" /></Relationships>
</file>

<file path=xl/drawings/_rels/drawing1.xml.rels>&#65279;<?xml version="1.0" encoding="utf-8"?><Relationships xmlns="http://schemas.openxmlformats.org/package/2006/relationships"><Relationship Type="http://schemas.openxmlformats.org/officeDocument/2006/relationships/chart" Target="/xl/drawings/charts/chart1.xml" Id="R9f71aafc829e46e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Illustrative Payment Amounts</a:t>
            </a:r>
          </a:p>
        </c:rich>
      </c:tx>
      <c:overlay val="0"/>
    </c:title>
    <c:autoTitleDeleted val="0"/>
    <c:plotArea>
      <c:layout/>
      <c:barChart>
        <c:barDir val="col"/>
        <c:varyColors val="0"/>
        <c:ser>
          <c:idx val="0"/>
          <c:order val="0"/>
          <c:tx>
            <c:v>Amount</c:v>
          </c:tx>
          <c:cat>
            <c:strRef>
              <c:f>'Worked Example'!$G$6:$G$13</c:f>
              <c:strCache>
                <c:ptCount val="0"/>
              </c:strCache>
            </c:strRef>
          </c:cat>
          <c:val>
            <c:numRef>
              <c:f>'Worked Example'!$H$6:$H$13</c:f>
              <c:numCache>
                <c:formatCode>$#,##0;[Red]($#,##0);-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4</xdr:row>
      <xdr:rowOff>0</xdr:rowOff>
    </xdr:from>
    <xdr:to>
      <xdr:col>17</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f71aafc829e46e8"/>
        </a:graphicData>
      </a:graphic>
    </xdr:graphicFrame>
    <xdr:clientData/>
  </xdr:twoCellAnchor>
</xdr:wsDr>
</file>

<file path=xl/tables/table1.xml><?xml version="1.0" encoding="utf-8"?>
<x:table xmlns:x="http://schemas.openxmlformats.org/spreadsheetml/2006/main" id="1" name="PaymentScheduleTable" displayName="PaymentScheduleTable" ref="A14:J34" headerRowCount="1">
  <x:tableColumns count="10">
    <x:tableColumn id="1" name="Payment #"/>
    <x:tableColumn id="2" name="Payment / Milestone"/>
    <x:tableColumn id="3" name="Exact Trigger / Due Condition"/>
    <x:tableColumn id="4" name="Planning Invoice Date"/>
    <x:tableColumn id="5" name="Amount"/>
    <x:tableColumn id="6" name="Running Total"/>
    <x:tableColumn id="7" name="Remaining Project Price"/>
    <x:tableColumn id="8" name="Status"/>
    <x:tableColumn id="9" name="Client-Facing Note"/>
    <x:tableColumn id="10" name="Internal Note — Do Not Publish"/>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c06f1e055ab4e27" /></Relationships>
</file>

<file path=xl/worksheets/_rels/sheet3.xml.rels>&#65279;<?xml version="1.0" encoding="utf-8"?><Relationships xmlns="http://schemas.openxmlformats.org/package/2006/relationships"><Relationship Type="http://schemas.openxmlformats.org/officeDocument/2006/relationships/drawing" Target="/xl/drawings/drawing1.xml" Id="R7090b3c10d9b4009" /></Relationships>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8" customHeight="1">
      <x:c r="A1" s="4" t="str">
        <x:v>Construction Payment Schedule Template</x:v>
      </x:c>
      <x:c r="B1" s="4" t="str">
        <x:v>Construction Payment Schedule Template</x:v>
      </x:c>
      <x:c r="C1" s="4" t="str">
        <x:v>Construction Payment Schedule Template</x:v>
      </x:c>
      <x:c r="D1" s="4" t="str">
        <x:v>Construction Payment Schedule Template</x:v>
      </x:c>
      <x:c r="E1" s="4" t="str">
        <x:v>Construction Payment Schedule Template</x:v>
      </x:c>
      <x:c r="F1" s="4" t="str">
        <x:v>Construction Payment Schedule Template</x:v>
      </x:c>
      <x:c r="G1" s="4" t="str">
        <x:v>Construction Payment Schedule Template</x:v>
      </x:c>
      <x:c r="H1" s="4" t="str">
        <x:v>Construction Payment Schedule Template</x:v>
      </x:c>
    </x:row>
    <x:row r="2" ht="28" customHeight="1">
      <x:c r="A2" s="4" t="str">
        <x:v>Construction Payment Schedule Template</x:v>
      </x:c>
      <x:c r="B2" s="4" t="str">
        <x:v>Construction Payment Schedule Template</x:v>
      </x:c>
      <x:c r="C2" s="4" t="str">
        <x:v>Construction Payment Schedule Template</x:v>
      </x:c>
      <x:c r="D2" s="4" t="str">
        <x:v>Construction Payment Schedule Template</x:v>
      </x:c>
      <x:c r="E2" s="4" t="str">
        <x:v>Construction Payment Schedule Template</x:v>
      </x:c>
      <x:c r="F2" s="4" t="str">
        <x:v>Construction Payment Schedule Template</x:v>
      </x:c>
      <x:c r="G2" s="4" t="str">
        <x:v>Construction Payment Schedule Template</x:v>
      </x:c>
      <x:c r="H2" s="4" t="str">
        <x:v>Construction Payment Schedule Template</x:v>
      </x:c>
    </x:row>
    <x:row r="3" ht="30" customHeight="1">
      <x:c r="A3" s="8" t="str">
        <x:v>ProBuilder OS contractor resource · Version 1.0 · August 9, 2026</x:v>
      </x:c>
      <x:c r="B3" s="8" t="str">
        <x:v>ProBuilder OS contractor resource · Version 1.0 · August 9, 2026</x:v>
      </x:c>
      <x:c r="C3" s="8" t="str">
        <x:v>ProBuilder OS contractor resource · Version 1.0 · August 9, 2026</x:v>
      </x:c>
      <x:c r="D3" s="8" t="str">
        <x:v>ProBuilder OS contractor resource · Version 1.0 · August 9, 2026</x:v>
      </x:c>
      <x:c r="E3" s="8" t="str">
        <x:v>ProBuilder OS contractor resource · Version 1.0 · August 9, 2026</x:v>
      </x:c>
      <x:c r="F3" s="8" t="str">
        <x:v>ProBuilder OS contractor resource · Version 1.0 · August 9, 2026</x:v>
      </x:c>
      <x:c r="G3" s="8" t="str">
        <x:v>ProBuilder OS contractor resource · Version 1.0 · August 9, 2026</x:v>
      </x:c>
      <x:c r="H3" s="8" t="str">
        <x:v>ProBuilder OS contractor resource · Version 1.0 · August 9, 2026</x:v>
      </x:c>
    </x:row>
    <x:row r="5">
      <x:c r="A5" s="12" t="str">
        <x:v>Purpose</x:v>
      </x:c>
      <x:c r="B5" s="12" t="str">
        <x:v>Purpose</x:v>
      </x:c>
      <x:c r="C5" s="12" t="str">
        <x:v>Purpose</x:v>
      </x:c>
      <x:c r="D5" s="12" t="str">
        <x:v>Purpose</x:v>
      </x:c>
      <x:c r="E5" s="12" t="str">
        <x:v>Purpose</x:v>
      </x:c>
      <x:c r="F5" s="12" t="str">
        <x:v>Purpose</x:v>
      </x:c>
      <x:c r="G5" s="12" t="str">
        <x:v>Purpose</x:v>
      </x:c>
      <x:c r="H5" s="12" t="str">
        <x:v>Purpose</x:v>
      </x:c>
    </x:row>
    <x:row r="6">
      <x:c r="A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B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C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D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E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F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G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H6"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row>
    <x:row r="7">
      <x:c r="A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B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C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D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E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F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G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c r="H7" s="16" t="str">
        <x:v>Translate one approved project price into contractor-controlled payment milestones with exact due conditions, dollar amounts, status, paid amounts, and a visible reconciliation check. No default stage percentages, overhead inputs, profit inputs, or phase-cost disclosures are required.</x:v>
      </x:c>
    </x:row>
    <x:row r="9">
      <x:c r="A9" s="12" t="str">
        <x:v>Five-minute setup</x:v>
      </x:c>
      <x:c r="B9" s="12" t="str">
        <x:v>Five-minute setup</x:v>
      </x:c>
      <x:c r="C9" s="12" t="str">
        <x:v>Five-minute setup</x:v>
      </x:c>
      <x:c r="D9" s="12" t="str">
        <x:v>Five-minute setup</x:v>
      </x:c>
      <x:c r="E9" s="12" t="str">
        <x:v>Five-minute setup</x:v>
      </x:c>
      <x:c r="F9" s="12" t="str">
        <x:v>Five-minute setup</x:v>
      </x:c>
      <x:c r="G9" s="12" t="str">
        <x:v>Five-minute setup</x:v>
      </x:c>
      <x:c r="H9" s="12" t="str">
        <x:v>Five-minute setup</x:v>
      </x:c>
    </x:row>
    <x:row r="10">
      <x:c r="A10" s="23" t="str">
        <x:v>01</x:v>
      </x:c>
      <x:c r="B10" s="20" t="str">
        <x:v>Enter the exact approved total project price and project details.</x:v>
      </x:c>
      <x:c r="C10" s="20"/>
      <x:c r="D10" s="20"/>
      <x:c r="E10" s="20"/>
      <x:c r="F10" s="20"/>
      <x:c r="G10" s="20"/>
      <x:c r="H10" s="20"/>
    </x:row>
    <x:row r="11">
      <x:c r="A11" s="23" t="str">
        <x:v>02</x:v>
      </x:c>
      <x:c r="B11" s="20" t="str">
        <x:v>Name each payment and write the exact contractual due condition.</x:v>
      </x:c>
      <x:c r="C11" s="20"/>
      <x:c r="D11" s="20"/>
      <x:c r="E11" s="20"/>
      <x:c r="F11" s="20"/>
      <x:c r="G11" s="20"/>
      <x:c r="H11" s="20"/>
    </x:row>
    <x:row r="12">
      <x:c r="A12" s="23" t="str">
        <x:v>03</x:v>
      </x:c>
      <x:c r="B12" s="20" t="str">
        <x:v>Enter dollar amounts; do not use the sample as recommended terms.</x:v>
      </x:c>
      <x:c r="C12" s="20"/>
      <x:c r="D12" s="20"/>
      <x:c r="E12" s="20"/>
      <x:c r="F12" s="20"/>
      <x:c r="G12" s="20"/>
      <x:c r="H12" s="20"/>
    </x:row>
    <x:row r="13">
      <x:c r="A13" s="23" t="str">
        <x:v>04</x:v>
      </x:c>
      <x:c r="B13" s="20" t="str">
        <x:v>Review deposit, progress-payment, retainage, notice, lien, and final-payment rules for the project.</x:v>
      </x:c>
      <x:c r="C13" s="20"/>
      <x:c r="D13" s="20"/>
      <x:c r="E13" s="20"/>
      <x:c r="F13" s="20"/>
      <x:c r="G13" s="20"/>
      <x:c r="H13" s="20"/>
    </x:row>
    <x:row r="14">
      <x:c r="A14" s="23" t="str">
        <x:v>05</x:v>
      </x:c>
      <x:c r="B14" s="20" t="str">
        <x:v>Release only when the workbook says READY and the governing language has been reviewed.</x:v>
      </x:c>
      <x:c r="C14" s="20"/>
      <x:c r="D14" s="20"/>
      <x:c r="E14" s="20"/>
      <x:c r="F14" s="20"/>
      <x:c r="G14" s="20"/>
      <x:c r="H14" s="20"/>
    </x:row>
    <x:row r="16">
      <x:c r="A16" s="12" t="str">
        <x:v>Workbook legend</x:v>
      </x:c>
      <x:c r="B16" s="12" t="str">
        <x:v>Workbook legend</x:v>
      </x:c>
      <x:c r="C16" s="12" t="str">
        <x:v>Workbook legend</x:v>
      </x:c>
      <x:c r="D16" s="12" t="str">
        <x:v>Workbook legend</x:v>
      </x:c>
      <x:c r="E16" s="12" t="str">
        <x:v>Workbook legend</x:v>
      </x:c>
      <x:c r="F16" s="12" t="str">
        <x:v>Workbook legend</x:v>
      </x:c>
      <x:c r="G16" s="12" t="str">
        <x:v>Workbook legend</x:v>
      </x:c>
      <x:c r="H16" s="12" t="str">
        <x:v>Workbook legend</x:v>
      </x:c>
    </x:row>
    <x:row r="17">
      <x:c r="A17" s="26" t="str">
        <x:v>Editable input</x:v>
      </x:c>
      <x:c r="B17" s="28" t="str">
        <x:v>Blue text / light-blue fill</x:v>
      </x:c>
      <x:c r="C17" s="28"/>
      <x:c r="D17" s="28"/>
      <x:c r="E17" s="26" t="str">
        <x:v>Formula</x:v>
      </x:c>
      <x:c r="F17" s="29" t="str">
        <x:v>Black text</x:v>
      </x:c>
      <x:c r="G17" s="29"/>
      <x:c r="H17" s="29"/>
    </x:row>
    <x:row r="18">
      <x:c r="A18" s="26" t="str">
        <x:v>Cross-sheet formula</x:v>
      </x:c>
      <x:c r="B18" s="30" t="str">
        <x:v>Green text</x:v>
      </x:c>
      <x:c r="C18" s="30"/>
      <x:c r="D18" s="30"/>
      <x:c r="E18" s="26" t="str">
        <x:v>Attention</x:v>
      </x:c>
      <x:c r="F18" s="26" t="str">
        <x:v>Gold or red status</x:v>
      </x:c>
      <x:c r="G18" s="26"/>
      <x:c r="H18" s="26"/>
    </x:row>
    <x:row r="19">
      <x:c r="A19" s="26" t="str">
        <x:v>Sample data</x:v>
      </x:c>
      <x:c r="B19" s="26" t="str">
        <x:v>Illustrative only—replace before use</x:v>
      </x:c>
      <x:c r="C19" s="26"/>
      <x:c r="D19" s="26"/>
      <x:c r="E19" s="26" t="str">
        <x:v>Source record</x:v>
      </x:c>
      <x:c r="F19" s="26" t="str">
        <x:v>Keep the underlying document</x:v>
      </x:c>
      <x:c r="G19" s="26"/>
      <x:c r="H19" s="26"/>
    </x:row>
    <x:row r="21">
      <x:c r="A21" s="12" t="str">
        <x:v>Limitations and professional review</x:v>
      </x:c>
      <x:c r="B21" s="12" t="str">
        <x:v>Limitations and professional review</x:v>
      </x:c>
      <x:c r="C21" s="12" t="str">
        <x:v>Limitations and professional review</x:v>
      </x:c>
      <x:c r="D21" s="12" t="str">
        <x:v>Limitations and professional review</x:v>
      </x:c>
      <x:c r="E21" s="12" t="str">
        <x:v>Limitations and professional review</x:v>
      </x:c>
      <x:c r="F21" s="12" t="str">
        <x:v>Limitations and professional review</x:v>
      </x:c>
      <x:c r="G21" s="12" t="str">
        <x:v>Limitations and professional review</x:v>
      </x:c>
      <x:c r="H21" s="12" t="str">
        <x:v>Limitations and professional review</x:v>
      </x:c>
    </x:row>
    <x:row r="22">
      <x:c r="A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B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C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D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E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F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G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H22"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row>
    <x:row r="23">
      <x:c r="A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B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C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D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E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F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G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H23"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row>
    <x:row r="24">
      <x:c r="A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B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C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D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E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F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G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c r="H24" s="34" t="str">
        <x:v>This workbook is not a construction contract, legal opinion, payment application, lien-compliance tool, or accounting system. Payment requirements vary by jurisdiction, agreement, and project type. Obtain qualified legal and financial review. Planning invoice dates do not replace controlling due conditions.</x:v>
      </x:c>
    </x:row>
    <x:row r="26">
      <x:c r="A26" s="12" t="str">
        <x:v>How this relates to ProBuilder OS</x:v>
      </x:c>
      <x:c r="B26" s="12" t="str">
        <x:v>How this relates to ProBuilder OS</x:v>
      </x:c>
      <x:c r="C26" s="12" t="str">
        <x:v>How this relates to ProBuilder OS</x:v>
      </x:c>
      <x:c r="D26" s="12" t="str">
        <x:v>How this relates to ProBuilder OS</x:v>
      </x:c>
      <x:c r="E26" s="12" t="str">
        <x:v>How this relates to ProBuilder OS</x:v>
      </x:c>
      <x:c r="F26" s="12" t="str">
        <x:v>How this relates to ProBuilder OS</x:v>
      </x:c>
      <x:c r="G26" s="12" t="str">
        <x:v>How this relates to ProBuilder OS</x:v>
      </x:c>
      <x:c r="H26" s="12" t="str">
        <x:v>How this relates to ProBuilder OS</x:v>
      </x:c>
    </x:row>
    <x:row r="27">
      <x:c r="A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B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C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D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E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F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G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H27"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row>
    <x:row r="28">
      <x:c r="A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B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C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D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E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F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G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H28"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row>
    <x:row r="29">
      <x:c r="A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B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C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D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E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F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G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c r="H29" s="37" t="str">
        <x:v>ProBuilder OS supports one estimator-entered proposal total, custom dollar-based payment entries, exact due conditions, proposal status, revisions, and project handoff. It does not require payment percentages or disclose internal cost and margin by phase. This workbook is standalone and does not automatically import or synchronize.</x:v>
      </x:c>
    </x:row>
  </x:sheetData>
  <x:mergeCells>
    <x:mergeCell ref="A1:H2"/>
    <x:mergeCell ref="A3:H3"/>
    <x:mergeCell ref="A5:H5"/>
    <x:mergeCell ref="A6:H7"/>
    <x:mergeCell ref="A9:H9"/>
    <x:mergeCell ref="B10:H10"/>
    <x:mergeCell ref="B11:H11"/>
    <x:mergeCell ref="B12:H12"/>
    <x:mergeCell ref="B13:H13"/>
    <x:mergeCell ref="B14:H14"/>
    <x:mergeCell ref="A16:H16"/>
    <x:mergeCell ref="B17:D17"/>
    <x:mergeCell ref="F17:H17"/>
    <x:mergeCell ref="B18:D18"/>
    <x:mergeCell ref="F18:H18"/>
    <x:mergeCell ref="B19:D19"/>
    <x:mergeCell ref="F19:H19"/>
    <x:mergeCell ref="A21:H21"/>
    <x:mergeCell ref="A22:H24"/>
    <x:mergeCell ref="A26:H26"/>
    <x:mergeCell ref="A27:H2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25" hidden="0" customWidth="1"/>
    <x:col min="3" max="3" width="42" hidden="0" customWidth="1"/>
    <x:col min="4" max="4" width="17" hidden="0" customWidth="1"/>
    <x:col min="5" max="5" width="15" hidden="0" customWidth="1"/>
    <x:col min="6" max="6" width="16" hidden="0" customWidth="1"/>
    <x:col min="7" max="7" width="20" hidden="0" customWidth="1"/>
    <x:col min="8" max="8" width="14" hidden="0" customWidth="1"/>
    <x:col min="9" max="9" width="28" hidden="0" customWidth="1"/>
    <x:col min="10" max="10" width="28" hidden="0" customWidth="1"/>
  </x:cols>
  <x:sheetData>
    <x:row r="1" ht="28" customHeight="1">
      <x:c r="A1" s="4" t="str">
        <x:v>Payment Schedule</x:v>
      </x:c>
      <x:c r="B1" s="4" t="str">
        <x:v>Payment Schedule</x:v>
      </x:c>
      <x:c r="C1" s="4" t="str">
        <x:v>Payment Schedule</x:v>
      </x:c>
      <x:c r="D1" s="4" t="str">
        <x:v>Payment Schedule</x:v>
      </x:c>
      <x:c r="E1" s="4" t="str">
        <x:v>Payment Schedule</x:v>
      </x:c>
      <x:c r="F1" s="4" t="str">
        <x:v>Payment Schedule</x:v>
      </x:c>
      <x:c r="G1" s="4" t="str">
        <x:v>Payment Schedule</x:v>
      </x:c>
      <x:c r="H1" s="4" t="str">
        <x:v>Payment Schedule</x:v>
      </x:c>
      <x:c r="I1" s="4" t="str">
        <x:v>Payment Schedule</x:v>
      </x:c>
      <x:c r="J1" s="4" t="str">
        <x:v>Payment Schedule</x:v>
      </x:c>
    </x:row>
    <x:row r="2" ht="28" customHeight="1">
      <x:c r="A2" s="4" t="str">
        <x:v>Payment Schedule</x:v>
      </x:c>
      <x:c r="B2" s="4" t="str">
        <x:v>Payment Schedule</x:v>
      </x:c>
      <x:c r="C2" s="4" t="str">
        <x:v>Payment Schedule</x:v>
      </x:c>
      <x:c r="D2" s="4" t="str">
        <x:v>Payment Schedule</x:v>
      </x:c>
      <x:c r="E2" s="4" t="str">
        <x:v>Payment Schedule</x:v>
      </x:c>
      <x:c r="F2" s="4" t="str">
        <x:v>Payment Schedule</x:v>
      </x:c>
      <x:c r="G2" s="4" t="str">
        <x:v>Payment Schedule</x:v>
      </x:c>
      <x:c r="H2" s="4" t="str">
        <x:v>Payment Schedule</x:v>
      </x:c>
      <x:c r="I2" s="4" t="str">
        <x:v>Payment Schedule</x:v>
      </x:c>
      <x:c r="J2" s="4" t="str">
        <x:v>Payment Schedule</x:v>
      </x:c>
    </x:row>
    <x:row r="3" ht="30" customHeight="1">
      <x:c r="A3" s="8" t="str">
        <x:v>Enter one approved project price and custom dollar-based payments. Formula columns are protected by convention, not a password.</x:v>
      </x:c>
      <x:c r="B3" s="8" t="str">
        <x:v>Enter one approved project price and custom dollar-based payments. Formula columns are protected by convention, not a password.</x:v>
      </x:c>
      <x:c r="C3" s="8" t="str">
        <x:v>Enter one approved project price and custom dollar-based payments. Formula columns are protected by convention, not a password.</x:v>
      </x:c>
      <x:c r="D3" s="8" t="str">
        <x:v>Enter one approved project price and custom dollar-based payments. Formula columns are protected by convention, not a password.</x:v>
      </x:c>
      <x:c r="E3" s="8" t="str">
        <x:v>Enter one approved project price and custom dollar-based payments. Formula columns are protected by convention, not a password.</x:v>
      </x:c>
      <x:c r="F3" s="8" t="str">
        <x:v>Enter one approved project price and custom dollar-based payments. Formula columns are protected by convention, not a password.</x:v>
      </x:c>
      <x:c r="G3" s="8" t="str">
        <x:v>Enter one approved project price and custom dollar-based payments. Formula columns are protected by convention, not a password.</x:v>
      </x:c>
      <x:c r="H3" s="8" t="str">
        <x:v>Enter one approved project price and custom dollar-based payments. Formula columns are protected by convention, not a password.</x:v>
      </x:c>
      <x:c r="I3" s="8" t="str">
        <x:v>Enter one approved project price and custom dollar-based payments. Formula columns are protected by convention, not a password.</x:v>
      </x:c>
      <x:c r="J3" s="8" t="str">
        <x:v>Enter one approved project price and custom dollar-based payments. Formula columns are protected by convention, not a password.</x:v>
      </x:c>
    </x:row>
    <x:row r="5" ht="32" customHeight="1">
      <x:c r="A5" s="45" t="str">
        <x:v>Company</x:v>
      </x:c>
      <x:c r="B5" s="28" t="str">
        <x:v>Your Company</x:v>
      </x:c>
      <x:c r="D5" s="40" t="str">
        <x:v>Control</x:v>
      </x:c>
      <x:c r="E5" s="40" t="str">
        <x:v>Value</x:v>
      </x:c>
    </x:row>
    <x:row r="6">
      <x:c r="A6" s="45" t="str">
        <x:v>Client</x:v>
      </x:c>
      <x:c r="B6" s="28" t="str">
        <x:v>Client Name</x:v>
      </x:c>
      <x:c r="D6" s="45" t="str">
        <x:v>Project price</x:v>
      </x:c>
      <x:c r="E6" s="48" t="n">
        <x:f>B11</x:f>
        <x:v>0</x:v>
      </x:c>
    </x:row>
    <x:row r="7">
      <x:c r="A7" s="45" t="str">
        <x:v>Project</x:v>
      </x:c>
      <x:c r="B7" s="28" t="str">
        <x:v>Project Name</x:v>
      </x:c>
      <x:c r="D7" s="45" t="str">
        <x:v>Total scheduled</x:v>
      </x:c>
      <x:c r="E7" s="48" t="n">
        <x:f>SUM(E15:E34)</x:f>
        <x:v>0</x:v>
      </x:c>
    </x:row>
    <x:row r="8">
      <x:c r="A8" s="45" t="str">
        <x:v>Property address</x:v>
      </x:c>
      <x:c r="B8" s="28" t="str">
        <x:v>Project Address</x:v>
      </x:c>
      <x:c r="D8" s="45" t="str">
        <x:v>Difference</x:v>
      </x:c>
      <x:c r="E8" s="48" t="n">
        <x:f>E6-E7</x:f>
        <x:v>0</x:v>
      </x:c>
    </x:row>
    <x:row r="9">
      <x:c r="A9" s="45" t="str">
        <x:v>Proposal number</x:v>
      </x:c>
      <x:c r="B9" s="28" t="str">
        <x:v>PRO-001</x:v>
      </x:c>
      <x:c r="D9" s="45" t="str">
        <x:v>Number of payments</x:v>
      </x:c>
      <x:c r="E9" s="29" t="n">
        <x:f>COUNTIF(E15:E34,"&gt;0")</x:f>
        <x:v>0</x:v>
      </x:c>
    </x:row>
    <x:row r="10">
      <x:c r="A10" s="45" t="str">
        <x:v>Proposal date</x:v>
      </x:c>
      <x:c r="B10" s="46" t="n">
        <x:v>46243.5</x:v>
      </x:c>
      <x:c r="D10" s="45" t="str">
        <x:v>Readiness</x:v>
      </x:c>
      <x:c r="E10" s="29" t="str">
        <x:f>IF(E6&lt;=0,"ENTER PROJECT PRICE",IF(COUNTIFS(E15:E34,"&gt;0",B15:B34,"")&gt;0,"ADD PAYMENT NAMES",IF(COUNTIFS(B15:B34,"&lt;&gt;",E15:E34,"&lt;=0")&gt;0,"FIX PAYMENT AMOUNTS",IF(COUNTIFS(E15:E34,"&gt;0",C15:C34,"")&gt;0,"ADD DUE CONDITIONS",IF(ABS(E8)&lt;=0.01,"READY","FIX DIFFERENCE")))))</x:f>
        <x:v>ENTER PROJECT PRICE</x:v>
      </x:c>
    </x:row>
    <x:row r="11">
      <x:c r="A11" s="45" t="str">
        <x:v>Total project price</x:v>
      </x:c>
      <x:c r="B11" s="47"/>
    </x:row>
    <x:row r="12">
      <x:c r="A12" s="45" t="str">
        <x:v>Prepared by</x:v>
      </x:c>
      <x:c r="B12" s="28" t="str">
        <x:v>Prepared By</x:v>
      </x:c>
    </x:row>
    <x:row r="14" ht="32" customHeight="1">
      <x:c r="A14" s="40" t="str">
        <x:v>Payment #</x:v>
      </x:c>
      <x:c r="B14" s="40" t="str">
        <x:v>Payment / Milestone</x:v>
      </x:c>
      <x:c r="C14" s="40" t="str">
        <x:v>Exact Trigger / Due Condition</x:v>
      </x:c>
      <x:c r="D14" s="40" t="str">
        <x:v>Planning Invoice Date</x:v>
      </x:c>
      <x:c r="E14" s="40" t="str">
        <x:v>Amount</x:v>
      </x:c>
      <x:c r="F14" s="40" t="str">
        <x:v>Running Total</x:v>
      </x:c>
      <x:c r="G14" s="40" t="str">
        <x:v>Remaining Project Price</x:v>
      </x:c>
      <x:c r="H14" s="40" t="str">
        <x:v>Status</x:v>
      </x:c>
      <x:c r="I14" s="40" t="str">
        <x:v>Client-Facing Note</x:v>
      </x:c>
      <x:c r="J14" s="40" t="str">
        <x:v>Internal Note — Do Not Publish</x:v>
      </x:c>
    </x:row>
    <x:row r="15">
      <x:c r="A15" s="28" t="n">
        <x:v>1</x:v>
      </x:c>
      <x:c r="B15" s="28"/>
      <x:c r="C15" s="28"/>
      <x:c r="D15" s="46"/>
      <x:c r="E15" s="47"/>
      <x:c r="F15" s="48" t="str">
        <x:f>IF(E15="","",SUM($E$15:E15))</x:f>
      </x:c>
      <x:c r="G15" s="48" t="str">
        <x:f>IF(E15="","",$E$6-F15)</x:f>
      </x:c>
      <x:c r="H15" s="28"/>
      <x:c r="I15" s="28"/>
      <x:c r="J15" s="28"/>
    </x:row>
    <x:row r="16">
      <x:c r="A16" s="28" t="n">
        <x:v>2</x:v>
      </x:c>
      <x:c r="B16" s="28"/>
      <x:c r="C16" s="28"/>
      <x:c r="D16" s="46"/>
      <x:c r="E16" s="47"/>
      <x:c r="F16" s="48" t="str">
        <x:f>IF(E16="","",SUM($E$15:E16))</x:f>
      </x:c>
      <x:c r="G16" s="48" t="str">
        <x:f>IF(E16="","",$E$6-F16)</x:f>
      </x:c>
      <x:c r="H16" s="28"/>
      <x:c r="I16" s="28"/>
      <x:c r="J16" s="28"/>
    </x:row>
    <x:row r="17">
      <x:c r="A17" s="28" t="n">
        <x:v>3</x:v>
      </x:c>
      <x:c r="B17" s="28"/>
      <x:c r="C17" s="28"/>
      <x:c r="D17" s="46"/>
      <x:c r="E17" s="47"/>
      <x:c r="F17" s="48" t="str">
        <x:f>IF(E17="","",SUM($E$15:E17))</x:f>
      </x:c>
      <x:c r="G17" s="48" t="str">
        <x:f>IF(E17="","",$E$6-F17)</x:f>
      </x:c>
      <x:c r="H17" s="28"/>
      <x:c r="I17" s="28"/>
      <x:c r="J17" s="28"/>
    </x:row>
    <x:row r="18">
      <x:c r="A18" s="28" t="n">
        <x:v>4</x:v>
      </x:c>
      <x:c r="B18" s="28"/>
      <x:c r="C18" s="28"/>
      <x:c r="D18" s="46"/>
      <x:c r="E18" s="47"/>
      <x:c r="F18" s="48" t="str">
        <x:f>IF(E18="","",SUM($E$15:E18))</x:f>
      </x:c>
      <x:c r="G18" s="48" t="str">
        <x:f>IF(E18="","",$E$6-F18)</x:f>
      </x:c>
      <x:c r="H18" s="28"/>
      <x:c r="I18" s="28"/>
      <x:c r="J18" s="28"/>
    </x:row>
    <x:row r="19">
      <x:c r="A19" s="28" t="n">
        <x:v>5</x:v>
      </x:c>
      <x:c r="B19" s="28"/>
      <x:c r="C19" s="28"/>
      <x:c r="D19" s="46"/>
      <x:c r="E19" s="47"/>
      <x:c r="F19" s="48" t="str">
        <x:f>IF(E19="","",SUM($E$15:E19))</x:f>
      </x:c>
      <x:c r="G19" s="48" t="str">
        <x:f>IF(E19="","",$E$6-F19)</x:f>
      </x:c>
      <x:c r="H19" s="28"/>
      <x:c r="I19" s="28"/>
      <x:c r="J19" s="28"/>
    </x:row>
    <x:row r="20">
      <x:c r="A20" s="28" t="n">
        <x:v>6</x:v>
      </x:c>
      <x:c r="B20" s="28"/>
      <x:c r="C20" s="28"/>
      <x:c r="D20" s="46"/>
      <x:c r="E20" s="47"/>
      <x:c r="F20" s="48" t="str">
        <x:f>IF(E20="","",SUM($E$15:E20))</x:f>
      </x:c>
      <x:c r="G20" s="48" t="str">
        <x:f>IF(E20="","",$E$6-F20)</x:f>
      </x:c>
      <x:c r="H20" s="28"/>
      <x:c r="I20" s="28"/>
      <x:c r="J20" s="28"/>
    </x:row>
    <x:row r="21">
      <x:c r="A21" s="28" t="n">
        <x:v>7</x:v>
      </x:c>
      <x:c r="B21" s="28"/>
      <x:c r="C21" s="28"/>
      <x:c r="D21" s="46"/>
      <x:c r="E21" s="47"/>
      <x:c r="F21" s="48" t="str">
        <x:f>IF(E21="","",SUM($E$15:E21))</x:f>
      </x:c>
      <x:c r="G21" s="48" t="str">
        <x:f>IF(E21="","",$E$6-F21)</x:f>
      </x:c>
      <x:c r="H21" s="28"/>
      <x:c r="I21" s="28"/>
      <x:c r="J21" s="28"/>
    </x:row>
    <x:row r="22">
      <x:c r="A22" s="28" t="n">
        <x:v>8</x:v>
      </x:c>
      <x:c r="B22" s="28"/>
      <x:c r="C22" s="28"/>
      <x:c r="D22" s="46"/>
      <x:c r="E22" s="47"/>
      <x:c r="F22" s="48" t="str">
        <x:f>IF(E22="","",SUM($E$15:E22))</x:f>
      </x:c>
      <x:c r="G22" s="48" t="str">
        <x:f>IF(E22="","",$E$6-F22)</x:f>
      </x:c>
      <x:c r="H22" s="28"/>
      <x:c r="I22" s="28"/>
      <x:c r="J22" s="28"/>
    </x:row>
    <x:row r="23">
      <x:c r="A23" s="28" t="n">
        <x:v>9</x:v>
      </x:c>
      <x:c r="B23" s="28"/>
      <x:c r="C23" s="28"/>
      <x:c r="D23" s="46"/>
      <x:c r="E23" s="47"/>
      <x:c r="F23" s="48" t="str">
        <x:f>IF(E23="","",SUM($E$15:E23))</x:f>
      </x:c>
      <x:c r="G23" s="48" t="str">
        <x:f>IF(E23="","",$E$6-F23)</x:f>
      </x:c>
      <x:c r="H23" s="28"/>
      <x:c r="I23" s="28"/>
      <x:c r="J23" s="28"/>
    </x:row>
    <x:row r="24">
      <x:c r="A24" s="28" t="n">
        <x:v>10</x:v>
      </x:c>
      <x:c r="B24" s="28"/>
      <x:c r="C24" s="28"/>
      <x:c r="D24" s="46"/>
      <x:c r="E24" s="47"/>
      <x:c r="F24" s="48" t="str">
        <x:f>IF(E24="","",SUM($E$15:E24))</x:f>
      </x:c>
      <x:c r="G24" s="48" t="str">
        <x:f>IF(E24="","",$E$6-F24)</x:f>
      </x:c>
      <x:c r="H24" s="28"/>
      <x:c r="I24" s="28"/>
      <x:c r="J24" s="28"/>
    </x:row>
    <x:row r="25">
      <x:c r="A25" s="28" t="n">
        <x:v>11</x:v>
      </x:c>
      <x:c r="B25" s="28"/>
      <x:c r="C25" s="28"/>
      <x:c r="D25" s="46"/>
      <x:c r="E25" s="47"/>
      <x:c r="F25" s="48" t="str">
        <x:f>IF(E25="","",SUM($E$15:E25))</x:f>
      </x:c>
      <x:c r="G25" s="48" t="str">
        <x:f>IF(E25="","",$E$6-F25)</x:f>
      </x:c>
      <x:c r="H25" s="28"/>
      <x:c r="I25" s="28"/>
      <x:c r="J25" s="28"/>
    </x:row>
    <x:row r="26">
      <x:c r="A26" s="28" t="n">
        <x:v>12</x:v>
      </x:c>
      <x:c r="B26" s="28"/>
      <x:c r="C26" s="28"/>
      <x:c r="D26" s="46"/>
      <x:c r="E26" s="47"/>
      <x:c r="F26" s="48" t="str">
        <x:f>IF(E26="","",SUM($E$15:E26))</x:f>
      </x:c>
      <x:c r="G26" s="48" t="str">
        <x:f>IF(E26="","",$E$6-F26)</x:f>
      </x:c>
      <x:c r="H26" s="28"/>
      <x:c r="I26" s="28"/>
      <x:c r="J26" s="28"/>
    </x:row>
    <x:row r="27">
      <x:c r="A27" s="28" t="n">
        <x:v>13</x:v>
      </x:c>
      <x:c r="B27" s="28"/>
      <x:c r="C27" s="28"/>
      <x:c r="D27" s="46"/>
      <x:c r="E27" s="47"/>
      <x:c r="F27" s="48" t="str">
        <x:f>IF(E27="","",SUM($E$15:E27))</x:f>
      </x:c>
      <x:c r="G27" s="48" t="str">
        <x:f>IF(E27="","",$E$6-F27)</x:f>
      </x:c>
      <x:c r="H27" s="28"/>
      <x:c r="I27" s="28"/>
      <x:c r="J27" s="28"/>
    </x:row>
    <x:row r="28">
      <x:c r="A28" s="28" t="n">
        <x:v>14</x:v>
      </x:c>
      <x:c r="B28" s="28"/>
      <x:c r="C28" s="28"/>
      <x:c r="D28" s="46"/>
      <x:c r="E28" s="47"/>
      <x:c r="F28" s="48" t="str">
        <x:f>IF(E28="","",SUM($E$15:E28))</x:f>
      </x:c>
      <x:c r="G28" s="48" t="str">
        <x:f>IF(E28="","",$E$6-F28)</x:f>
      </x:c>
      <x:c r="H28" s="28"/>
      <x:c r="I28" s="28"/>
      <x:c r="J28" s="28"/>
    </x:row>
    <x:row r="29">
      <x:c r="A29" s="28" t="n">
        <x:v>15</x:v>
      </x:c>
      <x:c r="B29" s="28"/>
      <x:c r="C29" s="28"/>
      <x:c r="D29" s="46"/>
      <x:c r="E29" s="47"/>
      <x:c r="F29" s="48" t="str">
        <x:f>IF(E29="","",SUM($E$15:E29))</x:f>
      </x:c>
      <x:c r="G29" s="48" t="str">
        <x:f>IF(E29="","",$E$6-F29)</x:f>
      </x:c>
      <x:c r="H29" s="28"/>
      <x:c r="I29" s="28"/>
      <x:c r="J29" s="28"/>
    </x:row>
    <x:row r="30">
      <x:c r="A30" s="28" t="n">
        <x:v>16</x:v>
      </x:c>
      <x:c r="B30" s="28"/>
      <x:c r="C30" s="28"/>
      <x:c r="D30" s="46"/>
      <x:c r="E30" s="47"/>
      <x:c r="F30" s="48" t="str">
        <x:f>IF(E30="","",SUM($E$15:E30))</x:f>
      </x:c>
      <x:c r="G30" s="48" t="str">
        <x:f>IF(E30="","",$E$6-F30)</x:f>
      </x:c>
      <x:c r="H30" s="28"/>
      <x:c r="I30" s="28"/>
      <x:c r="J30" s="28"/>
    </x:row>
    <x:row r="31">
      <x:c r="A31" s="28" t="n">
        <x:v>17</x:v>
      </x:c>
      <x:c r="B31" s="28"/>
      <x:c r="C31" s="28"/>
      <x:c r="D31" s="46"/>
      <x:c r="E31" s="47"/>
      <x:c r="F31" s="48" t="str">
        <x:f>IF(E31="","",SUM($E$15:E31))</x:f>
      </x:c>
      <x:c r="G31" s="48" t="str">
        <x:f>IF(E31="","",$E$6-F31)</x:f>
      </x:c>
      <x:c r="H31" s="28"/>
      <x:c r="I31" s="28"/>
      <x:c r="J31" s="28"/>
    </x:row>
    <x:row r="32">
      <x:c r="A32" s="28" t="n">
        <x:v>18</x:v>
      </x:c>
      <x:c r="B32" s="28"/>
      <x:c r="C32" s="28"/>
      <x:c r="D32" s="46"/>
      <x:c r="E32" s="47"/>
      <x:c r="F32" s="48" t="str">
        <x:f>IF(E32="","",SUM($E$15:E32))</x:f>
      </x:c>
      <x:c r="G32" s="48" t="str">
        <x:f>IF(E32="","",$E$6-F32)</x:f>
      </x:c>
      <x:c r="H32" s="28"/>
      <x:c r="I32" s="28"/>
      <x:c r="J32" s="28"/>
    </x:row>
    <x:row r="33">
      <x:c r="A33" s="28" t="n">
        <x:v>19</x:v>
      </x:c>
      <x:c r="B33" s="28"/>
      <x:c r="C33" s="28"/>
      <x:c r="D33" s="46"/>
      <x:c r="E33" s="47"/>
      <x:c r="F33" s="48" t="str">
        <x:f>IF(E33="","",SUM($E$15:E33))</x:f>
      </x:c>
      <x:c r="G33" s="48" t="str">
        <x:f>IF(E33="","",$E$6-F33)</x:f>
      </x:c>
      <x:c r="H33" s="28"/>
      <x:c r="I33" s="28"/>
      <x:c r="J33" s="28"/>
    </x:row>
    <x:row r="34">
      <x:c r="A34" s="28" t="n">
        <x:v>20</x:v>
      </x:c>
      <x:c r="B34" s="28"/>
      <x:c r="C34" s="28"/>
      <x:c r="D34" s="46"/>
      <x:c r="E34" s="47"/>
      <x:c r="F34" s="48" t="str">
        <x:f>IF(E34="","",SUM($E$15:E34))</x:f>
      </x:c>
      <x:c r="G34" s="48" t="str">
        <x:f>IF(E34="","",$E$6-F34)</x:f>
      </x:c>
      <x:c r="H34" s="28"/>
      <x:c r="I34" s="28"/>
      <x:c r="J34" s="28"/>
    </x:row>
    <x:row r="36">
      <x:c r="A36" s="50" t="str">
        <x:v>Payment schedule notes: document assumptions, revision references, and review responsibility. Do not place private internal notes in client-facing output.</x:v>
      </x:c>
      <x:c r="B36" s="50" t="str">
        <x:v>Payment schedule notes: document assumptions, revision references, and review responsibility. Do not place private internal notes in client-facing output.</x:v>
      </x:c>
      <x:c r="C36" s="50" t="str">
        <x:v>Payment schedule notes: document assumptions, revision references, and review responsibility. Do not place private internal notes in client-facing output.</x:v>
      </x:c>
      <x:c r="D36" s="50" t="str">
        <x:v>Payment schedule notes: document assumptions, revision references, and review responsibility. Do not place private internal notes in client-facing output.</x:v>
      </x:c>
      <x:c r="E36" s="50" t="str">
        <x:v>Payment schedule notes: document assumptions, revision references, and review responsibility. Do not place private internal notes in client-facing output.</x:v>
      </x:c>
      <x:c r="F36" s="50" t="str">
        <x:v>Payment schedule notes: document assumptions, revision references, and review responsibility. Do not place private internal notes in client-facing output.</x:v>
      </x:c>
      <x:c r="G36" s="50" t="str">
        <x:v>Payment schedule notes: document assumptions, revision references, and review responsibility. Do not place private internal notes in client-facing output.</x:v>
      </x:c>
      <x:c r="H36" s="50" t="str">
        <x:v>Payment schedule notes: document assumptions, revision references, and review responsibility. Do not place private internal notes in client-facing output.</x:v>
      </x:c>
      <x:c r="I36" s="50" t="str">
        <x:v>Payment schedule notes: document assumptions, revision references, and review responsibility. Do not place private internal notes in client-facing output.</x:v>
      </x:c>
      <x:c r="J36" s="50" t="str">
        <x:v>Payment schedule notes: document assumptions, revision references, and review responsibility. Do not place private internal notes in client-facing output.</x:v>
      </x:c>
    </x:row>
  </x:sheetData>
  <x:mergeCells>
    <x:mergeCell ref="A1:J2"/>
    <x:mergeCell ref="A3:J3"/>
    <x:mergeCell ref="A36:J36"/>
  </x:mergeCells>
  <x:conditionalFormatting sqref="E10:E10">
    <x:cfRule type="containsText" dxfId="0" priority="1" operator="containsText" text="Complete"/>
    <x:cfRule type="containsText" dxfId="1" priority="2" operator="containsText" text="Ready"/>
    <x:cfRule type="containsText" dxfId="2" priority="3" operator="containsText" text="Behind"/>
    <x:cfRule type="containsText" dxfId="3" priority="4" operator="containsText" text="Review"/>
    <x:cfRule type="containsText" dxfId="4" priority="5" operator="containsText" text="Over budget"/>
  </x:conditionalFormatting>
  <x:conditionalFormatting sqref="H15:H34">
    <x:cfRule type="containsText" dxfId="5" priority="6" operator="containsText" text="Complete"/>
    <x:cfRule type="containsText" dxfId="6" priority="7" operator="containsText" text="Ready"/>
    <x:cfRule type="containsText" dxfId="7" priority="8" operator="containsText" text="Behind"/>
    <x:cfRule type="containsText" dxfId="8" priority="9" operator="containsText" text="Review"/>
    <x:cfRule type="containsText" dxfId="9" priority="10" operator="containsText" text="Over budget"/>
  </x:conditionalFormatting>
  <x:dataValidations count="1">
    <x:dataValidation type="list" sqref="H15:H34">
      <x:formula1>Lists!$A$2:$A$5</x:formula1>
    </x:dataValidation>
  </x:dataValidations>
  <x:pageMargins left="0.7" right="0.7" top="0.75" bottom="0.75" header="0.3" footer="0.3"/>
  <x:tableParts count="1">
    <x:tablePart xmlns:r="http://schemas.openxmlformats.org/officeDocument/2006/relationships" r:id="R7c06f1e055ab4e27"/>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6" hidden="0" customWidth="1"/>
    <x:col min="2" max="2" width="32" hidden="0" customWidth="1"/>
    <x:col min="3" max="3" width="56" hidden="0" customWidth="1"/>
    <x:col min="4" max="4" width="17" hidden="0" customWidth="1"/>
    <x:col min="5" max="5" width="16" hidden="0" customWidth="1"/>
  </x:cols>
  <x:sheetData>
    <x:row r="1" ht="28" customHeight="1">
      <x:c r="A1" s="4" t="str">
        <x:v>Worked Example — $250,000</x:v>
      </x:c>
      <x:c r="B1" s="4" t="str">
        <x:v>Worked Example — $250,000</x:v>
      </x:c>
      <x:c r="C1" s="4" t="str">
        <x:v>Worked Example — $250,000</x:v>
      </x:c>
      <x:c r="D1" s="4" t="str">
        <x:v>Worked Example — $250,000</x:v>
      </x:c>
      <x:c r="E1" s="4" t="str">
        <x:v>Worked Example — $250,000</x:v>
      </x:c>
      <x:c r="F1" s="4" t="str">
        <x:v>Worked Example — $250,000</x:v>
      </x:c>
      <x:c r="G1" s="4" t="str">
        <x:v>Worked Example — $250,000</x:v>
      </x:c>
      <x:c r="H1" s="4" t="str">
        <x:v>Worked Example — $250,000</x:v>
      </x:c>
      <x:c r="I1" s="4" t="str">
        <x:v>Worked Example — $250,000</x:v>
      </x:c>
      <x:c r="J1" s="4" t="str">
        <x:v>Worked Example — $250,000</x:v>
      </x:c>
    </x:row>
    <x:row r="2" ht="28" customHeight="1">
      <x:c r="A2" s="4" t="str">
        <x:v>Worked Example — $250,000</x:v>
      </x:c>
      <x:c r="B2" s="4" t="str">
        <x:v>Worked Example — $250,000</x:v>
      </x:c>
      <x:c r="C2" s="4" t="str">
        <x:v>Worked Example — $250,000</x:v>
      </x:c>
      <x:c r="D2" s="4" t="str">
        <x:v>Worked Example — $250,000</x:v>
      </x:c>
      <x:c r="E2" s="4" t="str">
        <x:v>Worked Example — $250,000</x:v>
      </x:c>
      <x:c r="F2" s="4" t="str">
        <x:v>Worked Example — $250,000</x:v>
      </x:c>
      <x:c r="G2" s="4" t="str">
        <x:v>Worked Example — $250,000</x:v>
      </x:c>
      <x:c r="H2" s="4" t="str">
        <x:v>Worked Example — $250,000</x:v>
      </x:c>
      <x:c r="I2" s="4" t="str">
        <x:v>Worked Example — $250,000</x:v>
      </x:c>
      <x:c r="J2" s="4" t="str">
        <x:v>Worked Example — $250,000</x:v>
      </x:c>
    </x:row>
    <x:row r="3" ht="30" customHeight="1">
      <x:c r="A3" s="8" t="str">
        <x:v>Illustrative arithmetic only. These are not recommended payment terms and must not be copied without project-specific legal review.</x:v>
      </x:c>
      <x:c r="B3" s="8" t="str">
        <x:v>Illustrative arithmetic only. These are not recommended payment terms and must not be copied without project-specific legal review.</x:v>
      </x:c>
      <x:c r="C3" s="8" t="str">
        <x:v>Illustrative arithmetic only. These are not recommended payment terms and must not be copied without project-specific legal review.</x:v>
      </x:c>
      <x:c r="D3" s="8" t="str">
        <x:v>Illustrative arithmetic only. These are not recommended payment terms and must not be copied without project-specific legal review.</x:v>
      </x:c>
      <x:c r="E3" s="8" t="str">
        <x:v>Illustrative arithmetic only. These are not recommended payment terms and must not be copied without project-specific legal review.</x:v>
      </x:c>
      <x:c r="F3" s="8" t="str">
        <x:v>Illustrative arithmetic only. These are not recommended payment terms and must not be copied without project-specific legal review.</x:v>
      </x:c>
      <x:c r="G3" s="8" t="str">
        <x:v>Illustrative arithmetic only. These are not recommended payment terms and must not be copied without project-specific legal review.</x:v>
      </x:c>
      <x:c r="H3" s="8" t="str">
        <x:v>Illustrative arithmetic only. These are not recommended payment terms and must not be copied without project-specific legal review.</x:v>
      </x:c>
      <x:c r="I3" s="8" t="str">
        <x:v>Illustrative arithmetic only. These are not recommended payment terms and must not be copied without project-specific legal review.</x:v>
      </x:c>
      <x:c r="J3" s="8" t="str">
        <x:v>Illustrative arithmetic only. These are not recommended payment terms and must not be copied without project-specific legal review.</x:v>
      </x:c>
    </x:row>
    <x:row r="5" ht="32" customHeight="1">
      <x:c r="A5" s="40" t="str">
        <x:v>Control</x:v>
      </x:c>
      <x:c r="B5" s="40" t="str">
        <x:v>Value</x:v>
      </x:c>
      <x:c r="C5" s="40" t="str">
        <x:v>Meaning</x:v>
      </x:c>
      <x:c r="G5" s="40" t="str">
        <x:v>Payment</x:v>
      </x:c>
      <x:c r="H5" s="40" t="str">
        <x:v>Amount</x:v>
      </x:c>
    </x:row>
    <x:row r="6">
      <x:c r="A6" s="45" t="str">
        <x:v>Project price</x:v>
      </x:c>
      <x:c r="B6" s="51" t="n">
        <x:v>250000</x:v>
      </x:c>
      <x:c r="C6" s="26" t="str">
        <x:v>Illustrative approved total</x:v>
      </x:c>
      <x:c r="G6" s="26" t="str">
        <x:v>Initial</x:v>
      </x:c>
      <x:c r="H6" s="48" t="n">
        <x:f>E13</x:f>
        <x:v>1000</x:v>
      </x:c>
    </x:row>
    <x:row r="7">
      <x:c r="A7" s="45" t="str">
        <x:v>Total scheduled</x:v>
      </x:c>
      <x:c r="B7" s="48" t="n">
        <x:f>SUM(E13:E20)</x:f>
        <x:v>250000</x:v>
      </x:c>
      <x:c r="C7" s="26" t="str">
        <x:v>Formula from payment rows</x:v>
      </x:c>
      <x:c r="G7" s="26" t="str">
        <x:v>Mobilization</x:v>
      </x:c>
      <x:c r="H7" s="48" t="n">
        <x:f>E14</x:f>
        <x:v>24000</x:v>
      </x:c>
    </x:row>
    <x:row r="8">
      <x:c r="A8" s="45" t="str">
        <x:v>Difference</x:v>
      </x:c>
      <x:c r="B8" s="48" t="n">
        <x:f>B6-B7</x:f>
        <x:v>0</x:v>
      </x:c>
      <x:c r="C8" s="26" t="str">
        <x:v>Should equal zero</x:v>
      </x:c>
      <x:c r="G8" s="26" t="str">
        <x:v>Foundation</x:v>
      </x:c>
      <x:c r="H8" s="48" t="n">
        <x:f>E15</x:f>
        <x:v>45000</x:v>
      </x:c>
    </x:row>
    <x:row r="9">
      <x:c r="A9" s="45" t="str">
        <x:v>Readiness</x:v>
      </x:c>
      <x:c r="B9" s="29" t="str">
        <x:f>IF(ABS(B8)&lt;=0.01,"READY","REVIEW")</x:f>
        <x:v>READY</x:v>
      </x:c>
      <x:c r="C9" s="26" t="str">
        <x:v>READY only when balanced</x:v>
      </x:c>
      <x:c r="G9" s="26" t="str">
        <x:v>Dry-In</x:v>
      </x:c>
      <x:c r="H9" s="48" t="n">
        <x:f>E16</x:f>
        <x:v>55000</x:v>
      </x:c>
    </x:row>
    <x:row r="10">
      <x:c r="G10" s="26" t="str">
        <x:v>Rough MEP</x:v>
      </x:c>
      <x:c r="H10" s="48" t="n">
        <x:f>E17</x:f>
        <x:v>45000</x:v>
      </x:c>
    </x:row>
    <x:row r="11">
      <x:c r="G11" s="26" t="str">
        <x:v>Interiors</x:v>
      </x:c>
      <x:c r="H11" s="48" t="n">
        <x:f>E18</x:f>
        <x:v>45000</x:v>
      </x:c>
    </x:row>
    <x:row r="12" ht="32" customHeight="1">
      <x:c r="A12" s="40" t="str">
        <x:v>Payment #</x:v>
      </x:c>
      <x:c r="B12" s="40" t="str">
        <x:v>Payment / Milestone</x:v>
      </x:c>
      <x:c r="C12" s="40" t="str">
        <x:v>Example Due Condition</x:v>
      </x:c>
      <x:c r="D12" s="40" t="str">
        <x:v>Planning Date</x:v>
      </x:c>
      <x:c r="E12" s="40" t="str">
        <x:v>Amount</x:v>
      </x:c>
      <x:c r="G12" s="26" t="str">
        <x:v>Substantial</x:v>
      </x:c>
      <x:c r="H12" s="48" t="n">
        <x:f>E19</x:f>
        <x:v>30000</x:v>
      </x:c>
    </x:row>
    <x:row r="13">
      <x:c r="A13" s="26" t="n">
        <x:v>1</x:v>
      </x:c>
      <x:c r="B13" s="26" t="str">
        <x:v>Initial contract payment</x:v>
      </x:c>
      <x:c r="C13" s="26" t="str">
        <x:v>Only when and to the extent permitted by applicable law and the signed agreement.</x:v>
      </x:c>
      <x:c r="D13" s="52" t="n">
        <x:v>46266.5</x:v>
      </x:c>
      <x:c r="E13" s="51" t="n">
        <x:v>1000</x:v>
      </x:c>
      <x:c r="G13" s="26" t="str">
        <x:v>Final</x:v>
      </x:c>
      <x:c r="H13" s="48" t="n">
        <x:f>E20</x:f>
        <x:v>5000</x:v>
      </x:c>
    </x:row>
    <x:row r="14">
      <x:c r="A14" s="26" t="n">
        <x:v>2</x:v>
      </x:c>
      <x:c r="B14" s="26" t="str">
        <x:v>Mobilization and procurement release</x:v>
      </x:c>
      <x:c r="C14" s="26" t="str">
        <x:v>Required preconstruction documents and approved procurement authorizations completed.</x:v>
      </x:c>
      <x:c r="D14" s="52" t="n">
        <x:v>46273.5</x:v>
      </x:c>
      <x:c r="E14" s="51" t="n">
        <x:v>24000</x:v>
      </x:c>
    </x:row>
    <x:row r="15">
      <x:c r="A15" s="26" t="n">
        <x:v>3</x:v>
      </x:c>
      <x:c r="B15" s="26" t="str">
        <x:v>Sitework and foundation milestone</x:v>
      </x:c>
      <x:c r="C15" s="26" t="str">
        <x:v>Defined sitework and foundation milestone completed under the agreement.</x:v>
      </x:c>
      <x:c r="D15" s="52" t="n">
        <x:v>46315.5</x:v>
      </x:c>
      <x:c r="E15" s="51" t="n">
        <x:v>45000</x:v>
      </x:c>
    </x:row>
    <x:row r="16">
      <x:c r="A16" s="26" t="n">
        <x:v>4</x:v>
      </x:c>
      <x:c r="B16" s="26" t="str">
        <x:v>Framing and weather-tight milestone</x:v>
      </x:c>
      <x:c r="C16" s="26" t="str">
        <x:v>Defined framing, exterior dry-in, and related inspection conditions completed.</x:v>
      </x:c>
      <x:c r="D16" s="52" t="n">
        <x:v>46371.5</x:v>
      </x:c>
      <x:c r="E16" s="51" t="n">
        <x:v>55000</x:v>
      </x:c>
    </x:row>
    <x:row r="17">
      <x:c r="A17" s="26" t="n">
        <x:v>5</x:v>
      </x:c>
      <x:c r="B17" s="26" t="str">
        <x:v>Rough systems milestone</x:v>
      </x:c>
      <x:c r="C17" s="26" t="str">
        <x:v>Defined plumbing, electrical, HVAC, and rough-inspection conditions completed.</x:v>
      </x:c>
      <x:c r="D17" s="52" t="n">
        <x:v>46402.5</x:v>
      </x:c>
      <x:c r="E17" s="51" t="n">
        <x:v>45000</x:v>
      </x:c>
    </x:row>
    <x:row r="18">
      <x:c r="A18" s="26" t="n">
        <x:v>6</x:v>
      </x:c>
      <x:c r="B18" s="26" t="str">
        <x:v>Drywall and interior finishes milestone</x:v>
      </x:c>
      <x:c r="C18" s="26" t="str">
        <x:v>Defined drywall and interior-finish conditions completed.</x:v>
      </x:c>
      <x:c r="D18" s="52" t="n">
        <x:v>46468.5</x:v>
      </x:c>
      <x:c r="E18" s="51" t="n">
        <x:v>45000</x:v>
      </x:c>
    </x:row>
    <x:row r="19">
      <x:c r="A19" s="26" t="n">
        <x:v>7</x:v>
      </x:c>
      <x:c r="B19" s="26" t="str">
        <x:v>Substantial completion</x:v>
      </x:c>
      <x:c r="C19" s="26" t="str">
        <x:v>Substantial-completion requirements in the governing agreement satisfied.</x:v>
      </x:c>
      <x:c r="D19" s="52" t="n">
        <x:v>46510.5</x:v>
      </x:c>
      <x:c r="E19" s="51" t="n">
        <x:v>30000</x:v>
      </x:c>
    </x:row>
    <x:row r="20">
      <x:c r="A20" s="26" t="n">
        <x:v>8</x:v>
      </x:c>
      <x:c r="B20" s="26" t="str">
        <x:v>Final completion and closeout</x:v>
      </x:c>
      <x:c r="C20" s="26" t="str">
        <x:v>Final completion, closeout documents, and lawful final-payment conditions satisfied.</x:v>
      </x:c>
      <x:c r="D20" s="52" t="n">
        <x:v>46535.5</x:v>
      </x:c>
      <x:c r="E20" s="51" t="n">
        <x:v>5000</x:v>
      </x:c>
    </x:row>
  </x:sheetData>
  <x:mergeCells>
    <x:mergeCell ref="A1:J2"/>
    <x:mergeCell ref="A3:J3"/>
  </x:mergeCells>
  <x:conditionalFormatting sqref="B9:B9">
    <x:cfRule type="containsText" dxfId="10" priority="1" operator="containsText" text="Complete"/>
    <x:cfRule type="containsText" dxfId="11" priority="2" operator="containsText" text="Ready"/>
    <x:cfRule type="containsText" dxfId="12" priority="3" operator="containsText" text="Behind"/>
    <x:cfRule type="containsText" dxfId="13" priority="4" operator="containsText" text="Review"/>
    <x:cfRule type="containsText" dxfId="14" priority="5" operator="containsText" text="Over budget"/>
  </x:conditionalFormatting>
  <x:pageMargins left="0.7" right="0.7" top="0.75" bottom="0.75" header="0.3" footer="0.3"/>
  <x:drawing xmlns:r="http://schemas.openxmlformats.org/officeDocument/2006/relationships" r:id="R7090b3c10d9b4009"/>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s>
  <x:sheetData>
    <x:row r="1" ht="32" customHeight="1">
      <x:c r="A1" s="40" t="str">
        <x:v>Payment Statuses</x:v>
      </x:c>
    </x:row>
    <x:row r="2">
      <x:c r="A2" s="43" t="str">
        <x:v>Scheduled</x:v>
      </x:c>
    </x:row>
    <x:row r="3">
      <x:c r="A3" s="43" t="str">
        <x:v>Due</x:v>
      </x:c>
    </x:row>
    <x:row r="4">
      <x:c r="A4" s="43" t="str">
        <x:v>Paid</x:v>
      </x:c>
    </x:row>
    <x:row r="5">
      <x:c r="A5" s="43" t="str">
        <x:v>Overdue</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8" hidden="0" customWidth="1"/>
    <x:col min="2" max="2" width="14" hidden="0" customWidth="1"/>
    <x:col min="3" max="3" width="14" hidden="0" customWidth="1"/>
    <x:col min="4" max="4" width="14" hidden="0" customWidth="1"/>
    <x:col min="5" max="5" width="14" hidden="0" customWidth="1"/>
    <x:col min="6" max="6" width="40" hidden="0" customWidth="1"/>
    <x:col min="7" max="7" width="28" hidden="0" customWidth="1"/>
  </x:cols>
  <x:sheetData>
    <x:row r="1" ht="28" customHeight="1">
      <x:c r="A1" s="4" t="str">
        <x:v>Payment Schedule Checks</x:v>
      </x:c>
      <x:c r="B1" s="4" t="str">
        <x:v>Payment Schedule Checks</x:v>
      </x:c>
      <x:c r="C1" s="4" t="str">
        <x:v>Payment Schedule Checks</x:v>
      </x:c>
      <x:c r="D1" s="4" t="str">
        <x:v>Payment Schedule Checks</x:v>
      </x:c>
      <x:c r="E1" s="4" t="str">
        <x:v>Payment Schedule Checks</x:v>
      </x:c>
      <x:c r="F1" s="4" t="str">
        <x:v>Payment Schedule Checks</x:v>
      </x:c>
      <x:c r="G1" s="4" t="str">
        <x:v>Payment Schedule Checks</x:v>
      </x:c>
    </x:row>
    <x:row r="2" ht="28" customHeight="1">
      <x:c r="A2" s="4" t="str">
        <x:v>Payment Schedule Checks</x:v>
      </x:c>
      <x:c r="B2" s="4" t="str">
        <x:v>Payment Schedule Checks</x:v>
      </x:c>
      <x:c r="C2" s="4" t="str">
        <x:v>Payment Schedule Checks</x:v>
      </x:c>
      <x:c r="D2" s="4" t="str">
        <x:v>Payment Schedule Checks</x:v>
      </x:c>
      <x:c r="E2" s="4" t="str">
        <x:v>Payment Schedule Checks</x:v>
      </x:c>
      <x:c r="F2" s="4" t="str">
        <x:v>Payment Schedule Checks</x:v>
      </x:c>
      <x:c r="G2" s="4" t="str">
        <x:v>Payment Schedule Checks</x:v>
      </x:c>
    </x:row>
    <x:row r="3" ht="30" customHeight="1">
      <x:c r="A3" s="8" t="str">
        <x:v>The approved schedule is ready only when the project price, detail, and payment amounts reconcile.</x:v>
      </x:c>
      <x:c r="B3" s="8" t="str">
        <x:v>The approved schedule is ready only when the project price, detail, and payment amounts reconcile.</x:v>
      </x:c>
      <x:c r="C3" s="8" t="str">
        <x:v>The approved schedule is ready only when the project price, detail, and payment amounts reconcile.</x:v>
      </x:c>
      <x:c r="D3" s="8" t="str">
        <x:v>The approved schedule is ready only when the project price, detail, and payment amounts reconcile.</x:v>
      </x:c>
      <x:c r="E3" s="8" t="str">
        <x:v>The approved schedule is ready only when the project price, detail, and payment amounts reconcile.</x:v>
      </x:c>
      <x:c r="F3" s="8" t="str">
        <x:v>The approved schedule is ready only when the project price, detail, and payment amounts reconcile.</x:v>
      </x:c>
      <x:c r="G3" s="8" t="str">
        <x:v>The approved schedule is ready only when the project price, detail, and payment amounts reconcile.</x:v>
      </x:c>
    </x:row>
    <x:row r="5" ht="32" customHeight="1">
      <x:c r="A5" s="40" t="str">
        <x:v>Check</x:v>
      </x:c>
      <x:c r="B5" s="40" t="str">
        <x:v>Actual</x:v>
      </x:c>
      <x:c r="C5" s="40" t="str">
        <x:v>Expected</x:v>
      </x:c>
      <x:c r="D5" s="40" t="str">
        <x:v>Difference</x:v>
      </x:c>
      <x:c r="E5" s="40" t="str">
        <x:v>Status</x:v>
      </x:c>
      <x:c r="F5" s="40" t="str">
        <x:v>Fix hint</x:v>
      </x:c>
      <x:c r="G5" s="40" t="str">
        <x:v>Scope</x:v>
      </x:c>
    </x:row>
    <x:row r="6">
      <x:c r="A6" s="45" t="str">
        <x:v>Project price entered</x:v>
      </x:c>
      <x:c r="B6" s="30" t="n">
        <x:f>IF('Payment Schedule'!$B$11&gt;0,1,0)</x:f>
        <x:v>0</x:v>
      </x:c>
      <x:c r="C6" s="30" t="n">
        <x:v>1</x:v>
      </x:c>
      <x:c r="D6" s="30" t="n">
        <x:f>B6-C6</x:f>
        <x:v>-1</x:v>
      </x:c>
      <x:c r="E6" s="30" t="str">
        <x:f>IF(ABS(D6)&lt;=0.01,"OK","REVIEW")</x:f>
        <x:v>REVIEW</x:v>
      </x:c>
      <x:c r="F6" s="26" t="str">
        <x:v>Enter a positive approved project price.</x:v>
      </x:c>
      <x:c r="G6" s="26" t="str">
        <x:v>Payment Schedule B11</x:v>
      </x:c>
    </x:row>
    <x:row r="7">
      <x:c r="A7" s="45" t="str">
        <x:v>Schedule difference</x:v>
      </x:c>
      <x:c r="B7" s="53" t="n">
        <x:f>'Payment Schedule'!$E$8</x:f>
        <x:v>0</x:v>
      </x:c>
      <x:c r="C7" s="53" t="n">
        <x:v>0</x:v>
      </x:c>
      <x:c r="D7" s="53" t="n">
        <x:f>B7-C7</x:f>
        <x:v>0</x:v>
      </x:c>
      <x:c r="E7" s="30" t="str">
        <x:f>IF(ABS(D7)&lt;=0.01,"OK","REVIEW")</x:f>
        <x:v>OK</x:v>
      </x:c>
      <x:c r="F7" s="26" t="str">
        <x:v>Adjust payment amounts until they equal the project price.</x:v>
      </x:c>
      <x:c r="G7" s="26" t="str">
        <x:v>Payment Schedule E8</x:v>
      </x:c>
    </x:row>
    <x:row r="8">
      <x:c r="A8" s="45" t="str">
        <x:v>Amount without name</x:v>
      </x:c>
      <x:c r="B8" s="30" t="n">
        <x:f>COUNTIFS('Payment Schedule'!$E$15:$E$34,"&gt;0",'Payment Schedule'!$B$15:$B$34,"")</x:f>
        <x:v>0</x:v>
      </x:c>
      <x:c r="C8" s="30" t="n">
        <x:v>0</x:v>
      </x:c>
      <x:c r="D8" s="30" t="n">
        <x:f>B8-C8</x:f>
        <x:v>0</x:v>
      </x:c>
      <x:c r="E8" s="30" t="str">
        <x:f>IF(ABS(D8)&lt;=0.01,"OK","REVIEW")</x:f>
        <x:v>OK</x:v>
      </x:c>
      <x:c r="F8" s="26" t="str">
        <x:v>Name every payment with a positive amount.</x:v>
      </x:c>
      <x:c r="G8" s="26" t="str">
        <x:v>Payment Schedule B and E</x:v>
      </x:c>
    </x:row>
    <x:row r="9">
      <x:c r="A9" s="45" t="str">
        <x:v>Amount without due condition</x:v>
      </x:c>
      <x:c r="B9" s="30" t="n">
        <x:f>COUNTIFS('Payment Schedule'!$E$15:$E$34,"&gt;0",'Payment Schedule'!$C$15:$C$34,"")</x:f>
        <x:v>0</x:v>
      </x:c>
      <x:c r="C9" s="30" t="n">
        <x:v>0</x:v>
      </x:c>
      <x:c r="D9" s="30" t="n">
        <x:f>B9-C9</x:f>
        <x:v>0</x:v>
      </x:c>
      <x:c r="E9" s="30" t="str">
        <x:f>IF(ABS(D9)&lt;=0.01,"OK","REVIEW")</x:f>
        <x:v>OK</x:v>
      </x:c>
      <x:c r="F9" s="26" t="str">
        <x:v>Write an objective due condition for every payment.</x:v>
      </x:c>
      <x:c r="G9" s="26" t="str">
        <x:v>Payment Schedule C and E</x:v>
      </x:c>
    </x:row>
    <x:row r="10">
      <x:c r="A10" s="45" t="str">
        <x:v>Invalid payment amount</x:v>
      </x:c>
      <x:c r="B10" s="30" t="n">
        <x:f>COUNTIFS('Payment Schedule'!$B$15:$B$34,"&lt;&gt;",'Payment Schedule'!$E$15:$E$34,"&lt;=0")</x:f>
        <x:v>0</x:v>
      </x:c>
      <x:c r="C10" s="30" t="n">
        <x:v>0</x:v>
      </x:c>
      <x:c r="D10" s="30" t="n">
        <x:f>B10-C10</x:f>
        <x:v>0</x:v>
      </x:c>
      <x:c r="E10" s="30" t="str">
        <x:f>IF(ABS(D10)&lt;=0.01,"OK","REVIEW")</x:f>
        <x:v>OK</x:v>
      </x:c>
      <x:c r="F10" s="26" t="str">
        <x:v>Remove zero or negative amounts from named rows.</x:v>
      </x:c>
      <x:c r="G10" s="26" t="str">
        <x:v>Payment Schedule B and E</x:v>
      </x:c>
    </x:row>
    <x:row r="11">
      <x:c r="A11" s="45" t="str">
        <x:v>Overall model status</x:v>
      </x:c>
      <x:c r="B11" s="30" t="n">
        <x:f>COUNTIF(E6:E10,"REVIEW")</x:f>
        <x:v>1</x:v>
      </x:c>
      <x:c r="C11" s="30" t="n">
        <x:v>0</x:v>
      </x:c>
      <x:c r="D11" s="30" t="n">
        <x:f>B11-C11</x:f>
        <x:v>1</x:v>
      </x:c>
      <x:c r="E11" s="30" t="str">
        <x:f>IF(ABS(D11)&lt;=0.01,"OK","REVIEW")</x:f>
        <x:v>REVIEW</x:v>
      </x:c>
      <x:c r="F11" s="26" t="str">
        <x:v>Resolve every exception above and obtain project review.</x:v>
      </x:c>
      <x:c r="G11" s="26" t="str">
        <x:v>This Checks sheet</x:v>
      </x:c>
    </x:row>
  </x:sheetData>
  <x:mergeCells>
    <x:mergeCell ref="A1:G2"/>
    <x:mergeCell ref="A3:G3"/>
  </x:mergeCells>
  <x:conditionalFormatting sqref="E6:E11">
    <x:cfRule type="containsText" dxfId="15" priority="1" operator="containsText" text="Complete"/>
    <x:cfRule type="containsText" dxfId="16" priority="2" operator="containsText" text="Ready"/>
    <x:cfRule type="containsText" dxfId="17" priority="3" operator="containsText" text="Behind"/>
    <x:cfRule type="containsText" dxfId="18" priority="4" operator="containsText" text="Review"/>
    <x:cfRule type="containsText" dxfId="19" priority="5" operator="containsText" text="Over budget"/>
  </x:conditionalFormatting>
  <x:pageMargins left="0.7" right="0.7" top="0.75" bottom="0.75" header="0.3" footer="0.3"/>
</x:worksheet>
</file>